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782\Documents\Laparoscopic AI\Website Protocols\"/>
    </mc:Choice>
  </mc:AlternateContent>
  <xr:revisionPtr revIDLastSave="0" documentId="13_ncr:1_{DBCCB3B3-F1AF-410F-A8D0-C7B957356A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Sheet2!$A$3:$D$49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2" l="1"/>
  <c r="A7" i="2" s="1"/>
  <c r="A35" i="2" l="1"/>
  <c r="A33" i="2" s="1"/>
  <c r="A16" i="2"/>
  <c r="A5" i="2"/>
  <c r="A13" i="2"/>
  <c r="A4" i="2"/>
  <c r="A31" i="2"/>
  <c r="A8" i="2"/>
  <c r="A22" i="2"/>
</calcChain>
</file>

<file path=xl/sharedStrings.xml><?xml version="1.0" encoding="utf-8"?>
<sst xmlns="http://schemas.openxmlformats.org/spreadsheetml/2006/main" count="42" uniqueCount="36">
  <si>
    <t xml:space="preserve"> </t>
  </si>
  <si>
    <t>Any Time</t>
  </si>
  <si>
    <t>Date</t>
  </si>
  <si>
    <t>Time</t>
  </si>
  <si>
    <t>Donors</t>
  </si>
  <si>
    <t>Recipients</t>
  </si>
  <si>
    <t>Anytime</t>
  </si>
  <si>
    <t>2.5ml Pluset</t>
  </si>
  <si>
    <t>1.0ml Estrumate</t>
  </si>
  <si>
    <t>2ml PMSG</t>
  </si>
  <si>
    <t>2.0ml Pluset</t>
  </si>
  <si>
    <t>1.5ml Pluset</t>
  </si>
  <si>
    <t>1.0ml Pluset</t>
  </si>
  <si>
    <t>Add Teaser Ram</t>
  </si>
  <si>
    <t>AM</t>
  </si>
  <si>
    <t>0.5ml Pluset</t>
  </si>
  <si>
    <t>1.0ml Receptal if frozen semen used</t>
  </si>
  <si>
    <t>Starve Donors for AI</t>
  </si>
  <si>
    <t>Liase with Tom re time</t>
  </si>
  <si>
    <t>Donors to AI Centre</t>
  </si>
  <si>
    <t>Pull CIDR</t>
  </si>
  <si>
    <t>Add 1x CIDR</t>
  </si>
  <si>
    <t>Insert CIDR</t>
  </si>
  <si>
    <t>Change 1x CIDR</t>
  </si>
  <si>
    <t>Insert 1x CIDR</t>
  </si>
  <si>
    <t>AI Donors at Centre</t>
  </si>
  <si>
    <t>Starve Donors and Recipients</t>
  </si>
  <si>
    <t>Remove Teaser Ram</t>
  </si>
  <si>
    <t>Flushing and Implantation at Centre</t>
  </si>
  <si>
    <t>12:00pm Remove teaser and record recipients who are marked</t>
  </si>
  <si>
    <r>
      <t xml:space="preserve">8:30am Pull sponges and inject 2.0ml PMSG. </t>
    </r>
    <r>
      <rPr>
        <b/>
        <sz val="11"/>
        <color rgb="FFFF0000"/>
        <rFont val="Arial"/>
        <family val="2"/>
      </rPr>
      <t>Add raddled teaser rams</t>
    </r>
  </si>
  <si>
    <t>Add Raddled Teaser Ram. Record timings of when ewes marked*</t>
  </si>
  <si>
    <t>Embryo Transfer Template</t>
  </si>
  <si>
    <t>LAMBING</t>
  </si>
  <si>
    <t>Insert lambing date here</t>
  </si>
  <si>
    <t>Note: These are approximate timings for the template. Specific timings will be given for your ewes on a bespoke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</si>
</sst>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dd\,\ mmmm\ dd\,\ yyyy"/>
    <numFmt numFmtId="165" formatCode="[$-409]d\-mmm\-yyyy;@"/>
    <numFmt numFmtId="166" formatCode="[$-F800]dddd\,\ mmmm\ dd\,\ yyyy"/>
    <numFmt numFmtId="167" formatCode="[$-409]h:mm:ss\ AM/PM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18" fontId="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6" fontId="10" fillId="3" borderId="1" xfId="0" applyNumberFormat="1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0" fillId="3" borderId="1" xfId="0" applyFill="1" applyBorder="1"/>
    <xf numFmtId="18" fontId="4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6" xfId="0" applyFill="1" applyBorder="1"/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18" fontId="4" fillId="3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Fill="1" applyBorder="1"/>
    <xf numFmtId="0" fontId="6" fillId="3" borderId="1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left"/>
    </xf>
    <xf numFmtId="166" fontId="10" fillId="3" borderId="13" xfId="0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166" fontId="10" fillId="0" borderId="18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167" fontId="10" fillId="0" borderId="19" xfId="0" applyNumberFormat="1" applyFont="1" applyBorder="1" applyAlignment="1">
      <alignment horizontal="left"/>
    </xf>
    <xf numFmtId="166" fontId="10" fillId="3" borderId="11" xfId="0" applyNumberFormat="1" applyFont="1" applyFill="1" applyBorder="1" applyAlignment="1">
      <alignment horizontal="left"/>
    </xf>
    <xf numFmtId="18" fontId="4" fillId="3" borderId="25" xfId="0" applyNumberFormat="1" applyFont="1" applyFill="1" applyBorder="1" applyAlignment="1">
      <alignment horizontal="center"/>
    </xf>
    <xf numFmtId="18" fontId="4" fillId="3" borderId="8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167" fontId="10" fillId="6" borderId="1" xfId="0" applyNumberFormat="1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167" fontId="10" fillId="6" borderId="12" xfId="0" applyNumberFormat="1" applyFont="1" applyFill="1" applyBorder="1" applyAlignment="1">
      <alignment horizontal="left"/>
    </xf>
    <xf numFmtId="167" fontId="10" fillId="6" borderId="10" xfId="0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 wrapText="1"/>
    </xf>
    <xf numFmtId="167" fontId="10" fillId="6" borderId="1" xfId="0" applyNumberFormat="1" applyFont="1" applyFill="1" applyBorder="1" applyAlignment="1">
      <alignment horizontal="left" vertical="top"/>
    </xf>
    <xf numFmtId="166" fontId="10" fillId="6" borderId="16" xfId="0" applyNumberFormat="1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6" fontId="10" fillId="6" borderId="18" xfId="0" applyNumberFormat="1" applyFont="1" applyFill="1" applyBorder="1" applyAlignment="1">
      <alignment horizontal="center"/>
    </xf>
    <xf numFmtId="166" fontId="10" fillId="3" borderId="18" xfId="0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0" fontId="10" fillId="6" borderId="21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left" vertical="top" wrapText="1"/>
    </xf>
    <xf numFmtId="167" fontId="10" fillId="6" borderId="19" xfId="0" applyNumberFormat="1" applyFont="1" applyFill="1" applyBorder="1" applyAlignment="1">
      <alignment horizontal="left"/>
    </xf>
    <xf numFmtId="167" fontId="10" fillId="6" borderId="31" xfId="0" applyNumberFormat="1" applyFont="1" applyFill="1" applyBorder="1" applyAlignment="1">
      <alignment horizontal="left"/>
    </xf>
    <xf numFmtId="166" fontId="10" fillId="6" borderId="3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7" fontId="10" fillId="6" borderId="1" xfId="0" applyNumberFormat="1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7" fontId="10" fillId="6" borderId="19" xfId="0" applyNumberFormat="1" applyFont="1" applyFill="1" applyBorder="1" applyAlignment="1">
      <alignment horizontal="left" vertical="center"/>
    </xf>
    <xf numFmtId="167" fontId="10" fillId="6" borderId="11" xfId="0" applyNumberFormat="1" applyFont="1" applyFill="1" applyBorder="1" applyAlignment="1">
      <alignment horizontal="left" vertical="center"/>
    </xf>
    <xf numFmtId="167" fontId="10" fillId="6" borderId="10" xfId="0" applyNumberFormat="1" applyFont="1" applyFill="1" applyBorder="1" applyAlignment="1">
      <alignment horizontal="left" vertical="center"/>
    </xf>
    <xf numFmtId="167" fontId="10" fillId="6" borderId="23" xfId="0" applyNumberFormat="1" applyFont="1" applyFill="1" applyBorder="1" applyAlignment="1">
      <alignment horizontal="left" vertical="center"/>
    </xf>
    <xf numFmtId="166" fontId="10" fillId="6" borderId="19" xfId="0" applyNumberFormat="1" applyFont="1" applyFill="1" applyBorder="1" applyAlignment="1">
      <alignment horizontal="center" vertical="center" wrapText="1"/>
    </xf>
    <xf numFmtId="166" fontId="10" fillId="6" borderId="23" xfId="0" applyNumberFormat="1" applyFont="1" applyFill="1" applyBorder="1" applyAlignment="1">
      <alignment horizontal="center" vertical="center" wrapText="1"/>
    </xf>
    <xf numFmtId="166" fontId="10" fillId="6" borderId="30" xfId="0" applyNumberFormat="1" applyFont="1" applyFill="1" applyBorder="1" applyAlignment="1">
      <alignment horizontal="center" vertical="center" wrapText="1"/>
    </xf>
    <xf numFmtId="166" fontId="10" fillId="6" borderId="19" xfId="0" applyNumberFormat="1" applyFont="1" applyFill="1" applyBorder="1" applyAlignment="1">
      <alignment horizontal="center" vertical="center"/>
    </xf>
    <xf numFmtId="166" fontId="10" fillId="6" borderId="23" xfId="0" applyNumberFormat="1" applyFont="1" applyFill="1" applyBorder="1" applyAlignment="1">
      <alignment horizontal="center" vertical="center"/>
    </xf>
    <xf numFmtId="166" fontId="10" fillId="6" borderId="30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0" fillId="7" borderId="32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167" fontId="10" fillId="6" borderId="30" xfId="0" applyNumberFormat="1" applyFont="1" applyFill="1" applyBorder="1" applyAlignment="1">
      <alignment horizontal="left" vertical="center"/>
    </xf>
    <xf numFmtId="167" fontId="7" fillId="6" borderId="19" xfId="0" applyNumberFormat="1" applyFont="1" applyFill="1" applyBorder="1" applyAlignment="1">
      <alignment horizontal="left" vertical="center" wrapText="1"/>
    </xf>
    <xf numFmtId="167" fontId="7" fillId="6" borderId="30" xfId="0" applyNumberFormat="1" applyFont="1" applyFill="1" applyBorder="1" applyAlignment="1">
      <alignment horizontal="left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49" fontId="7" fillId="6" borderId="34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4" fillId="0" borderId="0" xfId="0" applyFont="1" applyBorder="1"/>
    <xf numFmtId="0" fontId="4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2"/>
  <sheetViews>
    <sheetView tabSelected="1" view="pageLayout" topLeftCell="A19" zoomScaleNormal="70" workbookViewId="0">
      <selection activeCell="E34" sqref="E34"/>
    </sheetView>
  </sheetViews>
  <sheetFormatPr defaultRowHeight="12.75" x14ac:dyDescent="0.2"/>
  <cols>
    <col min="1" max="1" width="22" customWidth="1"/>
    <col min="2" max="2" width="20.42578125" style="4" customWidth="1"/>
    <col min="3" max="3" width="20.7109375" style="4" customWidth="1"/>
    <col min="4" max="4" width="34.7109375" style="6" customWidth="1"/>
    <col min="5" max="5" width="9.140625" style="2"/>
  </cols>
  <sheetData>
    <row r="2" spans="1:5" ht="15.75" x14ac:dyDescent="0.25">
      <c r="A2" s="68" t="s">
        <v>32</v>
      </c>
      <c r="B2" s="68"/>
      <c r="C2" s="68"/>
      <c r="D2" s="68"/>
    </row>
    <row r="3" spans="1:5" ht="15.75" thickBot="1" x14ac:dyDescent="0.3">
      <c r="A3" s="30" t="s">
        <v>2</v>
      </c>
      <c r="B3" s="29" t="s">
        <v>3</v>
      </c>
      <c r="C3" s="31" t="s">
        <v>4</v>
      </c>
      <c r="D3" s="32" t="s">
        <v>5</v>
      </c>
    </row>
    <row r="4" spans="1:5" ht="22.5" customHeight="1" thickTop="1" thickBot="1" x14ac:dyDescent="0.3">
      <c r="A4" s="61" t="e">
        <f>A28-24</f>
        <v>#VALUE!</v>
      </c>
      <c r="B4" s="33" t="s">
        <v>1</v>
      </c>
      <c r="C4" s="72" t="s">
        <v>13</v>
      </c>
      <c r="D4" s="73"/>
    </row>
    <row r="5" spans="1:5" ht="22.5" customHeight="1" thickTop="1" x14ac:dyDescent="0.2">
      <c r="A5" s="57" t="e">
        <f>A28-15</f>
        <v>#VALUE!</v>
      </c>
      <c r="B5" s="62" t="s">
        <v>14</v>
      </c>
      <c r="C5" s="63" t="s">
        <v>24</v>
      </c>
      <c r="D5" s="46" t="s">
        <v>22</v>
      </c>
    </row>
    <row r="6" spans="1:5" ht="16.5" thickBot="1" x14ac:dyDescent="0.3">
      <c r="A6" s="34"/>
      <c r="B6" s="35"/>
      <c r="C6" s="74" t="s">
        <v>27</v>
      </c>
      <c r="D6" s="75"/>
    </row>
    <row r="7" spans="1:5" ht="15.75" thickTop="1" thickBot="1" x14ac:dyDescent="0.25">
      <c r="A7" s="60" t="e">
        <f>A28-5</f>
        <v>#VALUE!</v>
      </c>
      <c r="B7" s="47" t="s">
        <v>6</v>
      </c>
      <c r="C7" s="48" t="s">
        <v>23</v>
      </c>
      <c r="D7" s="37"/>
    </row>
    <row r="8" spans="1:5" ht="15.75" customHeight="1" thickTop="1" x14ac:dyDescent="0.2">
      <c r="A8" s="80" t="e">
        <f>A28-4</f>
        <v>#VALUE!</v>
      </c>
      <c r="B8" s="76">
        <v>0.33333333333333331</v>
      </c>
      <c r="C8" s="49" t="s">
        <v>7</v>
      </c>
      <c r="D8" s="86"/>
      <c r="E8" s="8"/>
    </row>
    <row r="9" spans="1:5" ht="15.75" customHeight="1" x14ac:dyDescent="0.2">
      <c r="A9" s="81"/>
      <c r="B9" s="77"/>
      <c r="C9" s="50" t="s">
        <v>8</v>
      </c>
      <c r="D9" s="87"/>
      <c r="E9" s="8"/>
    </row>
    <row r="10" spans="1:5" ht="15.75" customHeight="1" x14ac:dyDescent="0.2">
      <c r="A10" s="81"/>
      <c r="B10" s="51"/>
      <c r="C10" s="50"/>
      <c r="D10" s="87"/>
      <c r="E10" s="8"/>
    </row>
    <row r="11" spans="1:5" ht="15.75" customHeight="1" x14ac:dyDescent="0.2">
      <c r="A11" s="81"/>
      <c r="B11" s="78">
        <v>0.79166666666666663</v>
      </c>
      <c r="C11" s="50" t="s">
        <v>7</v>
      </c>
      <c r="D11" s="87"/>
      <c r="E11" s="8"/>
    </row>
    <row r="12" spans="1:5" ht="15.75" customHeight="1" thickBot="1" x14ac:dyDescent="0.25">
      <c r="A12" s="82"/>
      <c r="B12" s="79"/>
      <c r="C12" s="52" t="s">
        <v>9</v>
      </c>
      <c r="D12" s="88"/>
      <c r="E12" s="8"/>
    </row>
    <row r="13" spans="1:5" ht="15.75" customHeight="1" thickTop="1" x14ac:dyDescent="0.2">
      <c r="A13" s="83" t="e">
        <f>A28-3</f>
        <v>#VALUE!</v>
      </c>
      <c r="B13" s="53">
        <v>0.33333333333333331</v>
      </c>
      <c r="C13" s="49" t="s">
        <v>10</v>
      </c>
      <c r="D13" s="86"/>
      <c r="E13" s="8"/>
    </row>
    <row r="14" spans="1:5" ht="15.75" customHeight="1" x14ac:dyDescent="0.2">
      <c r="A14" s="84"/>
      <c r="B14" s="51"/>
      <c r="C14" s="50"/>
      <c r="D14" s="87"/>
      <c r="E14" s="8"/>
    </row>
    <row r="15" spans="1:5" ht="15.75" customHeight="1" thickBot="1" x14ac:dyDescent="0.25">
      <c r="A15" s="85"/>
      <c r="B15" s="54">
        <v>0.79166666666666663</v>
      </c>
      <c r="C15" s="52" t="s">
        <v>11</v>
      </c>
      <c r="D15" s="88"/>
      <c r="E15" s="8"/>
    </row>
    <row r="16" spans="1:5" ht="15.75" customHeight="1" thickTop="1" x14ac:dyDescent="0.2">
      <c r="A16" s="83" t="e">
        <f>A28-2</f>
        <v>#VALUE!</v>
      </c>
      <c r="B16" s="53">
        <v>0.33333333333333331</v>
      </c>
      <c r="C16" s="49" t="s">
        <v>12</v>
      </c>
      <c r="D16" s="92" t="s">
        <v>30</v>
      </c>
      <c r="E16" s="8"/>
    </row>
    <row r="17" spans="1:5" ht="15.75" customHeight="1" x14ac:dyDescent="0.2">
      <c r="A17" s="84"/>
      <c r="B17" s="51">
        <v>0.35416666666666669</v>
      </c>
      <c r="C17" s="50"/>
      <c r="D17" s="93"/>
      <c r="E17" s="8"/>
    </row>
    <row r="18" spans="1:5" ht="15.75" customHeight="1" x14ac:dyDescent="0.2">
      <c r="A18" s="84"/>
      <c r="B18" s="71">
        <v>0.625</v>
      </c>
      <c r="C18" s="50" t="s">
        <v>20</v>
      </c>
      <c r="D18" s="93"/>
      <c r="E18" s="8"/>
    </row>
    <row r="19" spans="1:5" ht="79.5" customHeight="1" x14ac:dyDescent="0.2">
      <c r="A19" s="84"/>
      <c r="B19" s="71"/>
      <c r="C19" s="64" t="s">
        <v>31</v>
      </c>
      <c r="D19" s="93"/>
      <c r="E19" s="8"/>
    </row>
    <row r="20" spans="1:5" ht="15.75" customHeight="1" x14ac:dyDescent="0.2">
      <c r="A20" s="84"/>
      <c r="B20" s="78">
        <v>0.79166666666666663</v>
      </c>
      <c r="C20" s="50" t="s">
        <v>12</v>
      </c>
      <c r="D20" s="93"/>
      <c r="E20" s="8"/>
    </row>
    <row r="21" spans="1:5" ht="15.75" customHeight="1" thickBot="1" x14ac:dyDescent="0.25">
      <c r="A21" s="85"/>
      <c r="B21" s="98"/>
      <c r="C21" s="52"/>
      <c r="D21" s="94"/>
      <c r="E21" s="8"/>
    </row>
    <row r="22" spans="1:5" ht="15.75" customHeight="1" thickTop="1" x14ac:dyDescent="0.2">
      <c r="A22" s="83" t="e">
        <f>A28-1</f>
        <v>#VALUE!</v>
      </c>
      <c r="B22" s="53">
        <v>0.33333333333333331</v>
      </c>
      <c r="C22" s="49" t="s">
        <v>15</v>
      </c>
      <c r="D22" s="86"/>
    </row>
    <row r="23" spans="1:5" ht="15.75" customHeight="1" x14ac:dyDescent="0.2">
      <c r="A23" s="84"/>
      <c r="B23" s="51">
        <v>0.5</v>
      </c>
      <c r="C23" s="50" t="s">
        <v>17</v>
      </c>
      <c r="D23" s="87"/>
    </row>
    <row r="24" spans="1:5" ht="15.75" customHeight="1" x14ac:dyDescent="0.2">
      <c r="A24" s="84"/>
      <c r="B24" s="51" t="s">
        <v>18</v>
      </c>
      <c r="C24" s="50" t="s">
        <v>19</v>
      </c>
      <c r="D24" s="87"/>
    </row>
    <row r="25" spans="1:5" ht="15.75" customHeight="1" x14ac:dyDescent="0.2">
      <c r="A25" s="84"/>
      <c r="B25" s="78">
        <v>0.79166666666666663</v>
      </c>
      <c r="C25" s="50" t="s">
        <v>15</v>
      </c>
      <c r="D25" s="87"/>
    </row>
    <row r="26" spans="1:5" ht="35.25" customHeight="1" x14ac:dyDescent="0.2">
      <c r="A26" s="84"/>
      <c r="B26" s="79"/>
      <c r="C26" s="55" t="s">
        <v>16</v>
      </c>
      <c r="D26" s="87"/>
    </row>
    <row r="27" spans="1:5" ht="15.75" customHeight="1" thickBot="1" x14ac:dyDescent="0.25">
      <c r="A27" s="85"/>
      <c r="B27" s="98"/>
      <c r="C27" s="52"/>
      <c r="D27" s="88"/>
    </row>
    <row r="28" spans="1:5" ht="15.75" customHeight="1" thickTop="1" x14ac:dyDescent="0.2">
      <c r="A28" s="83" t="e">
        <f>A37-147</f>
        <v>#VALUE!</v>
      </c>
      <c r="B28" s="53">
        <v>0.35416666666666669</v>
      </c>
      <c r="C28" s="49" t="s">
        <v>25</v>
      </c>
      <c r="D28" s="95" t="s">
        <v>29</v>
      </c>
    </row>
    <row r="29" spans="1:5" ht="30" customHeight="1" x14ac:dyDescent="0.2">
      <c r="A29" s="84"/>
      <c r="B29" s="56">
        <v>0.5</v>
      </c>
      <c r="C29" s="50"/>
      <c r="D29" s="96"/>
    </row>
    <row r="30" spans="1:5" ht="15.75" customHeight="1" thickBot="1" x14ac:dyDescent="0.25">
      <c r="A30" s="85"/>
      <c r="B30" s="54">
        <v>0.625</v>
      </c>
      <c r="C30" s="52" t="s">
        <v>25</v>
      </c>
      <c r="D30" s="97"/>
    </row>
    <row r="31" spans="1:5" ht="15.75" customHeight="1" thickTop="1" x14ac:dyDescent="0.2">
      <c r="A31" s="83" t="e">
        <f>A28+2</f>
        <v>#VALUE!</v>
      </c>
      <c r="B31" s="99" t="s">
        <v>6</v>
      </c>
      <c r="C31" s="101" t="s">
        <v>21</v>
      </c>
      <c r="D31" s="103"/>
    </row>
    <row r="32" spans="1:5" ht="13.5" thickBot="1" x14ac:dyDescent="0.25">
      <c r="A32" s="85"/>
      <c r="B32" s="100"/>
      <c r="C32" s="102"/>
      <c r="D32" s="104"/>
    </row>
    <row r="33" spans="1:5" ht="15.75" thickTop="1" thickBot="1" x14ac:dyDescent="0.25">
      <c r="A33" s="60" t="e">
        <f>A35-1</f>
        <v>#VALUE!</v>
      </c>
      <c r="B33" s="65">
        <v>0.54166666666666663</v>
      </c>
      <c r="C33" s="69" t="s">
        <v>26</v>
      </c>
      <c r="D33" s="70"/>
    </row>
    <row r="34" spans="1:5" ht="15.75" thickTop="1" thickBot="1" x14ac:dyDescent="0.25">
      <c r="A34" s="36"/>
      <c r="B34" s="38"/>
      <c r="C34" s="58"/>
      <c r="D34" s="59"/>
    </row>
    <row r="35" spans="1:5" ht="15.75" thickTop="1" thickBot="1" x14ac:dyDescent="0.25">
      <c r="A35" s="67" t="e">
        <f>A28+5</f>
        <v>#VALUE!</v>
      </c>
      <c r="B35" s="66">
        <v>0.54166666666666663</v>
      </c>
      <c r="C35" s="90" t="s">
        <v>28</v>
      </c>
      <c r="D35" s="91"/>
    </row>
    <row r="36" spans="1:5" ht="13.5" thickTop="1" x14ac:dyDescent="0.2">
      <c r="A36" s="5"/>
      <c r="B36" s="1"/>
      <c r="C36" s="1"/>
      <c r="D36" s="1"/>
      <c r="E36"/>
    </row>
    <row r="37" spans="1:5" ht="30.75" x14ac:dyDescent="0.25">
      <c r="A37" s="107" t="s">
        <v>34</v>
      </c>
      <c r="B37" s="108" t="s">
        <v>6</v>
      </c>
      <c r="C37" s="106" t="s">
        <v>33</v>
      </c>
      <c r="D37" s="105"/>
      <c r="E37"/>
    </row>
    <row r="38" spans="1:5" x14ac:dyDescent="0.2">
      <c r="A38" s="89" t="s">
        <v>35</v>
      </c>
      <c r="B38" s="89"/>
      <c r="C38" s="89"/>
      <c r="D38" s="89"/>
      <c r="E38"/>
    </row>
    <row r="39" spans="1:5" ht="31.5" customHeight="1" x14ac:dyDescent="0.2">
      <c r="A39" s="89"/>
      <c r="B39" s="89"/>
      <c r="C39" s="89"/>
      <c r="D39" s="89"/>
      <c r="E39"/>
    </row>
    <row r="40" spans="1:5" ht="12.75" customHeight="1" x14ac:dyDescent="0.2">
      <c r="A40" s="5"/>
      <c r="B40" s="1"/>
      <c r="C40" s="1"/>
      <c r="D40" s="1"/>
      <c r="E40"/>
    </row>
    <row r="41" spans="1:5" ht="12.75" customHeight="1" x14ac:dyDescent="0.2">
      <c r="A41" s="5"/>
      <c r="B41" s="1"/>
      <c r="C41" s="1"/>
      <c r="D41" s="1"/>
      <c r="E41"/>
    </row>
    <row r="42" spans="1:5" ht="15.75" x14ac:dyDescent="0.25">
      <c r="A42" s="43"/>
      <c r="B42" s="9"/>
      <c r="C42" s="9"/>
      <c r="D42" s="44"/>
      <c r="E42"/>
    </row>
    <row r="43" spans="1:5" ht="15.75" x14ac:dyDescent="0.25">
      <c r="A43" s="43"/>
      <c r="B43" s="9"/>
      <c r="C43" s="9"/>
      <c r="D43" s="45"/>
      <c r="E43"/>
    </row>
    <row r="44" spans="1:5" ht="14.25" x14ac:dyDescent="0.2">
      <c r="A44" s="43"/>
      <c r="B44" s="10"/>
      <c r="C44" s="10"/>
      <c r="D44" s="10"/>
      <c r="E44"/>
    </row>
    <row r="45" spans="1:5" ht="14.25" x14ac:dyDescent="0.2">
      <c r="A45" s="43"/>
      <c r="B45" s="10"/>
      <c r="C45" s="10"/>
      <c r="D45" s="10"/>
      <c r="E45"/>
    </row>
    <row r="46" spans="1:5" ht="15.75" x14ac:dyDescent="0.25">
      <c r="A46" s="39"/>
      <c r="B46" s="40"/>
      <c r="C46" s="41"/>
      <c r="D46" s="42"/>
      <c r="E46"/>
    </row>
    <row r="47" spans="1:5" s="1" customFormat="1" ht="15.75" x14ac:dyDescent="0.25">
      <c r="A47" s="12"/>
      <c r="B47" s="19"/>
      <c r="C47" s="26"/>
      <c r="D47" s="24"/>
    </row>
    <row r="48" spans="1:5" s="1" customFormat="1" ht="15.75" x14ac:dyDescent="0.25">
      <c r="A48" s="12"/>
      <c r="B48" s="19"/>
      <c r="C48" s="26"/>
      <c r="D48" s="23"/>
    </row>
    <row r="49" spans="1:8" ht="15.75" x14ac:dyDescent="0.25">
      <c r="A49" s="12"/>
      <c r="B49" s="19"/>
      <c r="C49" s="26"/>
      <c r="D49" s="23"/>
      <c r="E49"/>
    </row>
    <row r="50" spans="1:8" s="2" customFormat="1" ht="15.75" x14ac:dyDescent="0.25">
      <c r="A50" s="13"/>
      <c r="B50" s="19"/>
      <c r="C50" s="26"/>
      <c r="D50" s="23"/>
    </row>
    <row r="51" spans="1:8" ht="15.75" x14ac:dyDescent="0.25">
      <c r="A51" s="14"/>
      <c r="B51" s="19"/>
      <c r="C51" s="26"/>
      <c r="D51" s="23"/>
      <c r="E51"/>
    </row>
    <row r="52" spans="1:8" ht="15.75" x14ac:dyDescent="0.25">
      <c r="A52" s="11"/>
      <c r="B52" s="19"/>
      <c r="C52" s="26"/>
      <c r="D52" s="23"/>
      <c r="E52"/>
    </row>
    <row r="53" spans="1:8" ht="15.75" x14ac:dyDescent="0.25">
      <c r="A53" s="15"/>
      <c r="B53" s="19"/>
      <c r="C53" s="26"/>
      <c r="D53" s="23"/>
    </row>
    <row r="54" spans="1:8" x14ac:dyDescent="0.2">
      <c r="A54" s="16"/>
      <c r="B54" s="20"/>
      <c r="C54" s="27"/>
      <c r="D54" s="22"/>
    </row>
    <row r="55" spans="1:8" x14ac:dyDescent="0.2">
      <c r="A55" s="16"/>
      <c r="B55" s="20"/>
      <c r="C55" s="27"/>
      <c r="D55" s="22"/>
    </row>
    <row r="56" spans="1:8" x14ac:dyDescent="0.2">
      <c r="A56" s="17"/>
      <c r="B56" s="20"/>
      <c r="C56" s="27"/>
      <c r="D56" s="22"/>
    </row>
    <row r="57" spans="1:8" x14ac:dyDescent="0.2">
      <c r="A57" s="18"/>
      <c r="B57" s="21"/>
      <c r="C57" s="28"/>
      <c r="D57" s="22"/>
    </row>
    <row r="58" spans="1:8" x14ac:dyDescent="0.2">
      <c r="A58" s="18"/>
      <c r="B58" s="21"/>
      <c r="C58" s="28"/>
      <c r="D58" s="22"/>
    </row>
    <row r="59" spans="1:8" x14ac:dyDescent="0.2">
      <c r="A59" s="18"/>
      <c r="B59" s="21"/>
      <c r="C59" s="28"/>
      <c r="D59" s="22"/>
    </row>
    <row r="60" spans="1:8" x14ac:dyDescent="0.2">
      <c r="A60" s="2"/>
      <c r="B60"/>
      <c r="C60" s="25"/>
    </row>
    <row r="61" spans="1:8" x14ac:dyDescent="0.2">
      <c r="A61" s="2"/>
      <c r="B61"/>
      <c r="C61" s="25"/>
      <c r="H61" s="2"/>
    </row>
    <row r="62" spans="1:8" x14ac:dyDescent="0.2">
      <c r="A62" s="2"/>
      <c r="B62"/>
      <c r="C62" s="25"/>
    </row>
    <row r="63" spans="1:8" x14ac:dyDescent="0.2">
      <c r="A63" s="2"/>
      <c r="B63"/>
      <c r="C63" s="25"/>
    </row>
    <row r="64" spans="1:8" x14ac:dyDescent="0.2">
      <c r="A64" s="2"/>
      <c r="B64"/>
      <c r="C64" s="25"/>
    </row>
    <row r="65" spans="1:6" x14ac:dyDescent="0.2">
      <c r="A65" s="2"/>
      <c r="B65"/>
      <c r="C65"/>
    </row>
    <row r="66" spans="1:6" x14ac:dyDescent="0.2">
      <c r="A66" s="2"/>
      <c r="B66"/>
      <c r="C66"/>
    </row>
    <row r="67" spans="1:6" x14ac:dyDescent="0.2">
      <c r="A67" s="2"/>
      <c r="B67"/>
      <c r="C67"/>
    </row>
    <row r="68" spans="1:6" x14ac:dyDescent="0.2">
      <c r="A68" s="2"/>
      <c r="B68"/>
      <c r="C68"/>
      <c r="F68" t="s">
        <v>0</v>
      </c>
    </row>
    <row r="69" spans="1:6" x14ac:dyDescent="0.2">
      <c r="A69" s="2"/>
      <c r="B69"/>
      <c r="C69"/>
    </row>
    <row r="70" spans="1:6" x14ac:dyDescent="0.2">
      <c r="A70" s="2"/>
      <c r="B70"/>
      <c r="C70"/>
    </row>
    <row r="71" spans="1:6" x14ac:dyDescent="0.2">
      <c r="A71" s="2"/>
      <c r="B71"/>
      <c r="C71"/>
      <c r="E71"/>
    </row>
    <row r="72" spans="1:6" x14ac:dyDescent="0.2">
      <c r="A72" s="2"/>
      <c r="B72"/>
      <c r="C72"/>
      <c r="E72"/>
    </row>
    <row r="73" spans="1:6" x14ac:dyDescent="0.2">
      <c r="A73" s="3"/>
      <c r="B73" s="3"/>
      <c r="C73" s="3"/>
      <c r="D73" s="7"/>
      <c r="E73"/>
    </row>
    <row r="74" spans="1:6" x14ac:dyDescent="0.2">
      <c r="A74" s="3"/>
      <c r="B74" s="3"/>
      <c r="C74" s="3"/>
      <c r="D74" s="7"/>
      <c r="E74"/>
    </row>
    <row r="75" spans="1:6" x14ac:dyDescent="0.2">
      <c r="A75" s="3"/>
      <c r="B75" s="3"/>
      <c r="C75" s="3"/>
      <c r="D75" s="7"/>
      <c r="E75"/>
    </row>
    <row r="76" spans="1:6" x14ac:dyDescent="0.2">
      <c r="A76" s="3"/>
      <c r="B76" s="3"/>
      <c r="C76" s="3"/>
      <c r="D76" s="7"/>
      <c r="E76"/>
    </row>
    <row r="77" spans="1:6" x14ac:dyDescent="0.2">
      <c r="A77" s="3"/>
      <c r="B77" s="3"/>
      <c r="C77" s="3"/>
      <c r="D77" s="7"/>
      <c r="E77"/>
    </row>
    <row r="78" spans="1:6" x14ac:dyDescent="0.2">
      <c r="A78" s="3"/>
      <c r="B78" s="3"/>
      <c r="C78" s="3"/>
      <c r="D78" s="7"/>
      <c r="E78"/>
    </row>
    <row r="79" spans="1:6" x14ac:dyDescent="0.2">
      <c r="A79" s="2"/>
      <c r="B79"/>
      <c r="C79"/>
      <c r="E79"/>
    </row>
    <row r="80" spans="1:6" x14ac:dyDescent="0.2">
      <c r="A80" s="2"/>
      <c r="B80"/>
      <c r="C80"/>
      <c r="E80"/>
    </row>
    <row r="81" spans="1:5" x14ac:dyDescent="0.2">
      <c r="A81" s="2"/>
      <c r="B81"/>
      <c r="C81"/>
      <c r="E81"/>
    </row>
    <row r="82" spans="1:5" x14ac:dyDescent="0.2">
      <c r="A82" s="2"/>
      <c r="B82"/>
      <c r="C82"/>
      <c r="E82"/>
    </row>
    <row r="83" spans="1:5" x14ac:dyDescent="0.2">
      <c r="A83" s="2"/>
      <c r="B83"/>
      <c r="C83"/>
      <c r="E83"/>
    </row>
    <row r="84" spans="1:5" x14ac:dyDescent="0.2">
      <c r="A84" s="2"/>
      <c r="B84"/>
      <c r="C84"/>
      <c r="E84"/>
    </row>
    <row r="85" spans="1:5" x14ac:dyDescent="0.2">
      <c r="A85" s="2"/>
      <c r="B85"/>
      <c r="C85"/>
      <c r="E85"/>
    </row>
    <row r="86" spans="1:5" x14ac:dyDescent="0.2">
      <c r="A86" s="2"/>
      <c r="B86"/>
      <c r="C86"/>
      <c r="E86"/>
    </row>
    <row r="87" spans="1:5" s="2" customFormat="1" x14ac:dyDescent="0.2">
      <c r="B87"/>
      <c r="C87"/>
      <c r="D87" s="6"/>
    </row>
    <row r="88" spans="1:5" s="2" customFormat="1" x14ac:dyDescent="0.2">
      <c r="B88"/>
      <c r="C88"/>
      <c r="D88" s="6"/>
    </row>
    <row r="89" spans="1:5" s="2" customFormat="1" x14ac:dyDescent="0.2">
      <c r="B89"/>
      <c r="C89"/>
      <c r="D89" s="6"/>
    </row>
    <row r="90" spans="1:5" s="2" customFormat="1" x14ac:dyDescent="0.2">
      <c r="B90"/>
      <c r="C90"/>
      <c r="D90" s="6"/>
    </row>
    <row r="91" spans="1:5" s="2" customFormat="1" x14ac:dyDescent="0.2">
      <c r="B91"/>
      <c r="C91"/>
      <c r="D91" s="6"/>
    </row>
    <row r="92" spans="1:5" s="2" customFormat="1" x14ac:dyDescent="0.2">
      <c r="B92"/>
      <c r="C92"/>
      <c r="D92" s="6"/>
    </row>
    <row r="93" spans="1:5" x14ac:dyDescent="0.2">
      <c r="A93" s="2"/>
      <c r="B93"/>
      <c r="C93"/>
      <c r="E93"/>
    </row>
    <row r="94" spans="1:5" x14ac:dyDescent="0.2">
      <c r="A94" s="2"/>
      <c r="B94"/>
      <c r="C94"/>
      <c r="E94"/>
    </row>
    <row r="95" spans="1:5" x14ac:dyDescent="0.2">
      <c r="A95" s="2"/>
      <c r="B95"/>
      <c r="C95"/>
      <c r="E95"/>
    </row>
    <row r="96" spans="1:5" x14ac:dyDescent="0.2">
      <c r="A96" s="2"/>
      <c r="B96"/>
      <c r="C96"/>
      <c r="E96"/>
    </row>
    <row r="97" spans="1:5" x14ac:dyDescent="0.2">
      <c r="A97" s="2"/>
      <c r="B97"/>
      <c r="C97"/>
      <c r="E97"/>
    </row>
    <row r="98" spans="1:5" x14ac:dyDescent="0.2">
      <c r="A98" s="2"/>
      <c r="B98"/>
      <c r="C98"/>
      <c r="E98"/>
    </row>
    <row r="99" spans="1:5" x14ac:dyDescent="0.2">
      <c r="E99"/>
    </row>
    <row r="100" spans="1:5" x14ac:dyDescent="0.2">
      <c r="E100"/>
    </row>
    <row r="101" spans="1:5" x14ac:dyDescent="0.2">
      <c r="E101"/>
    </row>
    <row r="102" spans="1:5" x14ac:dyDescent="0.2">
      <c r="E102"/>
    </row>
    <row r="103" spans="1:5" x14ac:dyDescent="0.2">
      <c r="E103"/>
    </row>
    <row r="104" spans="1:5" x14ac:dyDescent="0.2">
      <c r="E104"/>
    </row>
    <row r="105" spans="1:5" x14ac:dyDescent="0.2">
      <c r="E105"/>
    </row>
    <row r="106" spans="1:5" x14ac:dyDescent="0.2">
      <c r="E106"/>
    </row>
    <row r="107" spans="1:5" x14ac:dyDescent="0.2">
      <c r="E107"/>
    </row>
    <row r="108" spans="1:5" x14ac:dyDescent="0.2">
      <c r="E108"/>
    </row>
    <row r="109" spans="1:5" x14ac:dyDescent="0.2">
      <c r="E109"/>
    </row>
    <row r="110" spans="1:5" x14ac:dyDescent="0.2">
      <c r="E110"/>
    </row>
    <row r="111" spans="1:5" x14ac:dyDescent="0.2">
      <c r="E111"/>
    </row>
    <row r="112" spans="1:5" x14ac:dyDescent="0.2">
      <c r="E112"/>
    </row>
  </sheetData>
  <mergeCells count="25">
    <mergeCell ref="A38:D39"/>
    <mergeCell ref="C35:D35"/>
    <mergeCell ref="D16:D21"/>
    <mergeCell ref="D28:D30"/>
    <mergeCell ref="A16:A21"/>
    <mergeCell ref="A22:A27"/>
    <mergeCell ref="A28:A30"/>
    <mergeCell ref="B20:B21"/>
    <mergeCell ref="D22:D27"/>
    <mergeCell ref="B25:B27"/>
    <mergeCell ref="A31:A32"/>
    <mergeCell ref="B31:B32"/>
    <mergeCell ref="C31:C32"/>
    <mergeCell ref="D31:D32"/>
    <mergeCell ref="A2:D2"/>
    <mergeCell ref="C33:D33"/>
    <mergeCell ref="B18:B19"/>
    <mergeCell ref="C4:D4"/>
    <mergeCell ref="C6:D6"/>
    <mergeCell ref="B8:B9"/>
    <mergeCell ref="B11:B12"/>
    <mergeCell ref="A8:A12"/>
    <mergeCell ref="A13:A15"/>
    <mergeCell ref="D8:D12"/>
    <mergeCell ref="D13:D15"/>
  </mergeCells>
  <phoneticPr fontId="2" type="noConversion"/>
  <pageMargins left="0.25" right="0.25" top="0.75" bottom="0.75" header="0.3" footer="0.3"/>
  <pageSetup paperSize="9" orientation="portrait" horizontalDpi="4294967293" verticalDpi="4294967293" r:id="rId1"/>
  <headerFooter>
    <oddHeader xml:space="preserve">&amp;LTyNewydd farm, Groesfaen, CF72 8NE&amp;C&amp;"Arial,Bold"&amp;12South Wales Farm Vets&amp;ROffice: 01443223751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>Wild West Veterinary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Visser</dc:creator>
  <cp:keywords/>
  <dc:description/>
  <cp:lastModifiedBy>Thomas Searle</cp:lastModifiedBy>
  <cp:revision/>
  <dcterms:created xsi:type="dcterms:W3CDTF">2002-05-15T21:00:50Z</dcterms:created>
  <dcterms:modified xsi:type="dcterms:W3CDTF">2022-02-07T21:08:56Z</dcterms:modified>
  <cp:category/>
  <cp:contentStatus/>
</cp:coreProperties>
</file>